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0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40" i="5" l="1"/>
  <c r="H39" i="5"/>
  <c r="H38" i="5"/>
  <c r="H32" i="5"/>
  <c r="H31" i="5"/>
  <c r="H30" i="5"/>
  <c r="H26" i="5"/>
  <c r="H23" i="5"/>
  <c r="H17" i="5"/>
  <c r="H10" i="5"/>
  <c r="H9" i="5"/>
  <c r="H8" i="5"/>
  <c r="E40" i="5"/>
  <c r="E39" i="5"/>
  <c r="E38" i="5"/>
  <c r="E37" i="5"/>
  <c r="H37" i="5" s="1"/>
  <c r="H36" i="5" s="1"/>
  <c r="E34" i="5"/>
  <c r="H34" i="5" s="1"/>
  <c r="E33" i="5"/>
  <c r="H33" i="5" s="1"/>
  <c r="E32" i="5"/>
  <c r="E31" i="5"/>
  <c r="E30" i="5"/>
  <c r="E29" i="5"/>
  <c r="H29" i="5" s="1"/>
  <c r="E28" i="5"/>
  <c r="H28" i="5" s="1"/>
  <c r="E27" i="5"/>
  <c r="H27" i="5" s="1"/>
  <c r="E26" i="5"/>
  <c r="E23" i="5"/>
  <c r="E22" i="5"/>
  <c r="H22" i="5" s="1"/>
  <c r="E21" i="5"/>
  <c r="H21" i="5" s="1"/>
  <c r="E20" i="5"/>
  <c r="H20" i="5" s="1"/>
  <c r="E19" i="5"/>
  <c r="H19" i="5" s="1"/>
  <c r="E18" i="5"/>
  <c r="H18" i="5" s="1"/>
  <c r="E17" i="5"/>
  <c r="E14" i="5"/>
  <c r="H14" i="5" s="1"/>
  <c r="E13" i="5"/>
  <c r="E12" i="5"/>
  <c r="H12" i="5" s="1"/>
  <c r="E11" i="5"/>
  <c r="H11" i="5" s="1"/>
  <c r="E10" i="5"/>
  <c r="E9" i="5"/>
  <c r="E8" i="5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42" i="5" s="1"/>
  <c r="C6" i="5"/>
  <c r="G42" i="5" l="1"/>
  <c r="H16" i="5"/>
  <c r="H25" i="5"/>
  <c r="H6" i="5"/>
  <c r="E6" i="5"/>
  <c r="F42" i="5"/>
  <c r="D42" i="5"/>
  <c r="E36" i="5"/>
  <c r="H13" i="5"/>
  <c r="E25" i="5"/>
  <c r="E16" i="5"/>
  <c r="E42" i="5" l="1"/>
  <c r="H42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<sst xmlns="http://schemas.openxmlformats.org/spreadsheetml/2006/main" count="51" uniqueCount="51">
  <si>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</si>
  <si>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</si>
  <si>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</si>
  <si>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</si>
  <si>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</si>
  <si>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</si>
  <si>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</si>
  <si>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</si>
  <si>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</si>
  <si>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</si>
  <si>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</si>
  <si>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</si>
  <si>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</si>
  <si>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</si>
  <si>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</si>
  <si>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</si>
  <si>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</si>
  <si>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</si>
  <si>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</si>
  <si>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</si>
  <si>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</si>
  <si>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</si>
  <si>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</si>
  <si>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</si>
  <si>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</si>
  <si>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</si>
  <si>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</si>
  <si>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</si>
  <si>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</si>
  <si>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</si>
  <si>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</si>
  <si>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</si>
  <si>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</si>
  <si>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</si>
  <si>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</si>
  <si>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</si>
  <si>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</si>
  <si>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</si>
  <si>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</si>
  <si>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</si>
  <si>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</si>
  <si>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</si>
  <si>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</si>
  <si>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Análitico del Ejercicio del Presupuesto de Egresos
Clasificación Funcional (Finalidad y Función)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</si>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</sst>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0" applyFont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2" customWidth="1"/>
    <col min="2" max="2" width="65.83203125" style="2" customWidth="1"/>
    <col min="3" max="8" width="18.33203125" style="2" customWidth="1"/>
    <col min="9" max="16384" width="12" style="2"/>
  </cols>
  <sheetData>
    <row r="1" spans="1:8" ht="50.1" customHeight="1" x14ac:dyDescent="0.2">
      <c r="A1" s="23" t="s">
        <v>43</v>
      </c>
      <c r="B1" s="24"/>
      <c r="C1" s="24"/>
      <c r="D1" s="24"/>
      <c r="E1" s="24"/>
      <c r="F1" s="24"/>
      <c r="G1" s="24"/>
      <c r="H1" s="25"/>
    </row>
    <row r="2" spans="1:8" x14ac:dyDescent="0.2">
      <c r="A2" s="26" t="s">
        <v>33</v>
      </c>
      <c r="B2" s="27"/>
      <c r="C2" s="23" t="s">
        <v>39</v>
      </c>
      <c r="D2" s="24"/>
      <c r="E2" s="24"/>
      <c r="F2" s="24"/>
      <c r="G2" s="25"/>
      <c r="H2" s="32" t="s">
        <v>38</v>
      </c>
    </row>
    <row r="3" spans="1:8" ht="24.95" customHeight="1" x14ac:dyDescent="0.2">
      <c r="A3" s="28"/>
      <c r="B3" s="29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33"/>
    </row>
    <row r="4" spans="1:8" x14ac:dyDescent="0.2">
      <c r="A4" s="30"/>
      <c r="B4" s="31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4"/>
      <c r="B5" s="15"/>
      <c r="C5" s="5"/>
      <c r="D5" s="5"/>
      <c r="E5" s="5"/>
      <c r="F5" s="5"/>
      <c r="G5" s="5"/>
      <c r="H5" s="5"/>
    </row>
    <row r="6" spans="1:8" x14ac:dyDescent="0.2">
      <c r="A6" s="11" t="s">
        <v>5</v>
      </c>
      <c r="B6" s="9"/>
      <c r="C6" s="6">
        <f t="shared" ref="C6:H6" si="0">SUM(C7:C14)</f>
        <v>2658107.23</v>
      </c>
      <c r="D6" s="6">
        <f t="shared" si="0"/>
        <v>-245706.99</v>
      </c>
      <c r="E6" s="6">
        <f t="shared" si="0"/>
        <v>2412400.2400000002</v>
      </c>
      <c r="F6" s="6">
        <f t="shared" si="0"/>
        <v>2370279.04</v>
      </c>
      <c r="G6" s="6">
        <f t="shared" si="0"/>
        <v>2370279.04</v>
      </c>
      <c r="H6" s="6">
        <f t="shared" si="0"/>
        <v>42121.20000000007</v>
      </c>
    </row>
    <row r="7" spans="1:8" x14ac:dyDescent="0.2">
      <c r="A7" s="8"/>
      <c r="B7" s="12" t="s">
        <v>21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8"/>
      <c r="B8" s="12" t="s">
        <v>6</v>
      </c>
      <c r="C8" s="6">
        <v>0</v>
      </c>
      <c r="D8" s="6">
        <v>0</v>
      </c>
      <c r="E8" s="6">
        <f t="shared" ref="E8:E14" si="1">C8+D8</f>
        <v>0</v>
      </c>
      <c r="F8" s="6">
        <v>0</v>
      </c>
      <c r="G8" s="6">
        <v>0</v>
      </c>
      <c r="H8" s="6">
        <f t="shared" ref="H8:H14" si="2">E8-F8</f>
        <v>0</v>
      </c>
    </row>
    <row r="9" spans="1:8" x14ac:dyDescent="0.2">
      <c r="A9" s="8"/>
      <c r="B9" s="12" t="s">
        <v>22</v>
      </c>
      <c r="C9" s="6">
        <v>0</v>
      </c>
      <c r="D9" s="6">
        <v>0</v>
      </c>
      <c r="E9" s="6">
        <f t="shared" si="1"/>
        <v>0</v>
      </c>
      <c r="F9" s="6">
        <v>0</v>
      </c>
      <c r="G9" s="6">
        <v>0</v>
      </c>
      <c r="H9" s="6">
        <f t="shared" si="2"/>
        <v>0</v>
      </c>
    </row>
    <row r="10" spans="1:8" x14ac:dyDescent="0.2">
      <c r="A10" s="8"/>
      <c r="B10" s="12" t="s">
        <v>0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f t="shared" si="2"/>
        <v>0</v>
      </c>
    </row>
    <row r="11" spans="1:8" x14ac:dyDescent="0.2">
      <c r="A11" s="8"/>
      <c r="B11" s="12" t="s">
        <v>12</v>
      </c>
      <c r="C11" s="6">
        <v>1677985.1</v>
      </c>
      <c r="D11" s="6">
        <v>-193300.04</v>
      </c>
      <c r="E11" s="6">
        <f t="shared" si="1"/>
        <v>1484685.06</v>
      </c>
      <c r="F11" s="6">
        <v>1445687.27</v>
      </c>
      <c r="G11" s="6">
        <v>1445687.27</v>
      </c>
      <c r="H11" s="6">
        <f t="shared" si="2"/>
        <v>38997.790000000037</v>
      </c>
    </row>
    <row r="12" spans="1:8" x14ac:dyDescent="0.2">
      <c r="A12" s="8"/>
      <c r="B12" s="12" t="s">
        <v>7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2"/>
        <v>0</v>
      </c>
    </row>
    <row r="13" spans="1:8" x14ac:dyDescent="0.2">
      <c r="A13" s="8"/>
      <c r="B13" s="12" t="s">
        <v>23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1:8" x14ac:dyDescent="0.2">
      <c r="A14" s="8"/>
      <c r="B14" s="12" t="s">
        <v>8</v>
      </c>
      <c r="C14" s="6">
        <v>980122.13</v>
      </c>
      <c r="D14" s="6">
        <v>-52406.95</v>
      </c>
      <c r="E14" s="6">
        <f t="shared" si="1"/>
        <v>927715.18</v>
      </c>
      <c r="F14" s="6">
        <v>924591.77</v>
      </c>
      <c r="G14" s="6">
        <v>924591.77</v>
      </c>
      <c r="H14" s="6">
        <f t="shared" si="2"/>
        <v>3123.4100000000326</v>
      </c>
    </row>
    <row r="15" spans="1:8" x14ac:dyDescent="0.2">
      <c r="A15" s="10"/>
      <c r="B15" s="12"/>
      <c r="C15" s="6"/>
      <c r="D15" s="6"/>
      <c r="E15" s="6"/>
      <c r="F15" s="6"/>
      <c r="G15" s="6"/>
      <c r="H15" s="6"/>
    </row>
    <row r="16" spans="1:8" x14ac:dyDescent="0.2">
      <c r="A16" s="11" t="s">
        <v>9</v>
      </c>
      <c r="B16" s="13"/>
      <c r="C16" s="6">
        <f t="shared" ref="C16:H16" si="3">SUM(C17:C23)</f>
        <v>14358711.68</v>
      </c>
      <c r="D16" s="6">
        <f t="shared" si="3"/>
        <v>2349480.58</v>
      </c>
      <c r="E16" s="6">
        <f t="shared" si="3"/>
        <v>16708192.260000002</v>
      </c>
      <c r="F16" s="6">
        <f t="shared" si="3"/>
        <v>16088537.76</v>
      </c>
      <c r="G16" s="6">
        <f t="shared" si="3"/>
        <v>16088537.76</v>
      </c>
      <c r="H16" s="6">
        <f t="shared" si="3"/>
        <v>619654.50000000023</v>
      </c>
    </row>
    <row r="17" spans="1:8" x14ac:dyDescent="0.2">
      <c r="A17" s="8"/>
      <c r="B17" s="12" t="s">
        <v>24</v>
      </c>
      <c r="C17" s="6">
        <v>0</v>
      </c>
      <c r="D17" s="6">
        <v>0</v>
      </c>
      <c r="E17" s="6">
        <f>C17+D17</f>
        <v>0</v>
      </c>
      <c r="F17" s="6">
        <v>0</v>
      </c>
      <c r="G17" s="6">
        <v>0</v>
      </c>
      <c r="H17" s="6">
        <f t="shared" ref="H17:H23" si="4">E17-F17</f>
        <v>0</v>
      </c>
    </row>
    <row r="18" spans="1:8" x14ac:dyDescent="0.2">
      <c r="A18" s="8"/>
      <c r="B18" s="12" t="s">
        <v>15</v>
      </c>
      <c r="C18" s="6">
        <v>169700.1</v>
      </c>
      <c r="D18" s="6">
        <v>-4723.34</v>
      </c>
      <c r="E18" s="6">
        <f t="shared" ref="E18:E23" si="5">C18+D18</f>
        <v>164976.76</v>
      </c>
      <c r="F18" s="6">
        <v>164904.79999999999</v>
      </c>
      <c r="G18" s="6">
        <v>164904.79999999999</v>
      </c>
      <c r="H18" s="6">
        <f t="shared" si="4"/>
        <v>71.960000000020955</v>
      </c>
    </row>
    <row r="19" spans="1:8" x14ac:dyDescent="0.2">
      <c r="A19" s="8"/>
      <c r="B19" s="12" t="s">
        <v>10</v>
      </c>
      <c r="C19" s="6">
        <v>1612541.59</v>
      </c>
      <c r="D19" s="6">
        <v>-57663.72</v>
      </c>
      <c r="E19" s="6">
        <f t="shared" si="5"/>
        <v>1554877.87</v>
      </c>
      <c r="F19" s="6">
        <v>1548703.14</v>
      </c>
      <c r="G19" s="6">
        <v>1548703.14</v>
      </c>
      <c r="H19" s="6">
        <f t="shared" si="4"/>
        <v>6174.7300000002142</v>
      </c>
    </row>
    <row r="20" spans="1:8" x14ac:dyDescent="0.2">
      <c r="A20" s="8"/>
      <c r="B20" s="12" t="s">
        <v>25</v>
      </c>
      <c r="C20" s="6">
        <v>0</v>
      </c>
      <c r="D20" s="6">
        <v>0</v>
      </c>
      <c r="E20" s="6">
        <f t="shared" si="5"/>
        <v>0</v>
      </c>
      <c r="F20" s="6">
        <v>0</v>
      </c>
      <c r="G20" s="6">
        <v>0</v>
      </c>
      <c r="H20" s="6">
        <f t="shared" si="4"/>
        <v>0</v>
      </c>
    </row>
    <row r="21" spans="1:8" x14ac:dyDescent="0.2">
      <c r="A21" s="8"/>
      <c r="B21" s="12" t="s">
        <v>26</v>
      </c>
      <c r="C21" s="6">
        <v>2577655.35</v>
      </c>
      <c r="D21" s="6">
        <v>-215412.96</v>
      </c>
      <c r="E21" s="6">
        <f t="shared" si="5"/>
        <v>2362242.39</v>
      </c>
      <c r="F21" s="6">
        <v>2226577.4900000002</v>
      </c>
      <c r="G21" s="6">
        <v>2226577.4900000002</v>
      </c>
      <c r="H21" s="6">
        <f t="shared" si="4"/>
        <v>135664.89999999991</v>
      </c>
    </row>
    <row r="22" spans="1:8" x14ac:dyDescent="0.2">
      <c r="A22" s="8"/>
      <c r="B22" s="12" t="s">
        <v>27</v>
      </c>
      <c r="C22" s="6">
        <v>9998814.6400000006</v>
      </c>
      <c r="D22" s="6">
        <v>2627280.6</v>
      </c>
      <c r="E22" s="6">
        <f t="shared" si="5"/>
        <v>12626095.24</v>
      </c>
      <c r="F22" s="6">
        <v>12148352.33</v>
      </c>
      <c r="G22" s="6">
        <v>12148352.33</v>
      </c>
      <c r="H22" s="6">
        <f t="shared" si="4"/>
        <v>477742.91000000015</v>
      </c>
    </row>
    <row r="23" spans="1:8" x14ac:dyDescent="0.2">
      <c r="A23" s="8"/>
      <c r="B23" s="12" t="s">
        <v>1</v>
      </c>
      <c r="C23" s="6">
        <v>0</v>
      </c>
      <c r="D23" s="6">
        <v>0</v>
      </c>
      <c r="E23" s="6">
        <f t="shared" si="5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10"/>
      <c r="B24" s="12"/>
      <c r="C24" s="6"/>
      <c r="D24" s="6"/>
      <c r="E24" s="6"/>
      <c r="F24" s="6"/>
      <c r="G24" s="6"/>
      <c r="H24" s="6"/>
    </row>
    <row r="25" spans="1:8" x14ac:dyDescent="0.2">
      <c r="A25" s="11" t="s">
        <v>28</v>
      </c>
      <c r="B25" s="13"/>
      <c r="C25" s="6">
        <f t="shared" ref="C25:H25" si="6">SUM(C26:C34)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</row>
    <row r="26" spans="1:8" x14ac:dyDescent="0.2">
      <c r="A26" s="8"/>
      <c r="B26" s="12" t="s">
        <v>16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 t="shared" ref="H26:H34" si="7">E26-F26</f>
        <v>0</v>
      </c>
    </row>
    <row r="27" spans="1:8" x14ac:dyDescent="0.2">
      <c r="A27" s="8"/>
      <c r="B27" s="12" t="s">
        <v>13</v>
      </c>
      <c r="C27" s="6">
        <v>0</v>
      </c>
      <c r="D27" s="6">
        <v>0</v>
      </c>
      <c r="E27" s="6">
        <f t="shared" ref="E27:E34" si="8">C27+D27</f>
        <v>0</v>
      </c>
      <c r="F27" s="6">
        <v>0</v>
      </c>
      <c r="G27" s="6">
        <v>0</v>
      </c>
      <c r="H27" s="6">
        <f t="shared" si="7"/>
        <v>0</v>
      </c>
    </row>
    <row r="28" spans="1:8" x14ac:dyDescent="0.2">
      <c r="A28" s="8"/>
      <c r="B28" s="12" t="s">
        <v>17</v>
      </c>
      <c r="C28" s="6">
        <v>0</v>
      </c>
      <c r="D28" s="6">
        <v>0</v>
      </c>
      <c r="E28" s="6">
        <f t="shared" si="8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8"/>
      <c r="B29" s="12" t="s">
        <v>29</v>
      </c>
      <c r="C29" s="6">
        <v>0</v>
      </c>
      <c r="D29" s="6">
        <v>0</v>
      </c>
      <c r="E29" s="6">
        <f t="shared" si="8"/>
        <v>0</v>
      </c>
      <c r="F29" s="6">
        <v>0</v>
      </c>
      <c r="G29" s="6">
        <v>0</v>
      </c>
      <c r="H29" s="6">
        <f t="shared" si="7"/>
        <v>0</v>
      </c>
    </row>
    <row r="30" spans="1:8" x14ac:dyDescent="0.2">
      <c r="A30" s="8"/>
      <c r="B30" s="12" t="s">
        <v>11</v>
      </c>
      <c r="C30" s="6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7"/>
        <v>0</v>
      </c>
    </row>
    <row r="31" spans="1:8" x14ac:dyDescent="0.2">
      <c r="A31" s="8"/>
      <c r="B31" s="12" t="s">
        <v>2</v>
      </c>
      <c r="C31" s="6">
        <v>0</v>
      </c>
      <c r="D31" s="6">
        <v>0</v>
      </c>
      <c r="E31" s="6">
        <f t="shared" si="8"/>
        <v>0</v>
      </c>
      <c r="F31" s="6">
        <v>0</v>
      </c>
      <c r="G31" s="6">
        <v>0</v>
      </c>
      <c r="H31" s="6">
        <f t="shared" si="7"/>
        <v>0</v>
      </c>
    </row>
    <row r="32" spans="1:8" x14ac:dyDescent="0.2">
      <c r="A32" s="8"/>
      <c r="B32" s="12" t="s">
        <v>3</v>
      </c>
      <c r="C32" s="6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7"/>
        <v>0</v>
      </c>
    </row>
    <row r="33" spans="1:8" x14ac:dyDescent="0.2">
      <c r="A33" s="8"/>
      <c r="B33" s="12" t="s">
        <v>30</v>
      </c>
      <c r="C33" s="6">
        <v>0</v>
      </c>
      <c r="D33" s="6">
        <v>0</v>
      </c>
      <c r="E33" s="6">
        <f t="shared" si="8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8"/>
      <c r="B34" s="12" t="s">
        <v>18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10"/>
      <c r="B35" s="12"/>
      <c r="C35" s="6"/>
      <c r="D35" s="6"/>
      <c r="E35" s="6"/>
      <c r="F35" s="6"/>
      <c r="G35" s="6"/>
      <c r="H35" s="6"/>
    </row>
    <row r="36" spans="1:8" x14ac:dyDescent="0.2">
      <c r="A36" s="11" t="s">
        <v>19</v>
      </c>
      <c r="B36" s="13"/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1:8" x14ac:dyDescent="0.2">
      <c r="A37" s="8"/>
      <c r="B37" s="12" t="s">
        <v>31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 t="shared" ref="H37:H40" si="10">E37-F37</f>
        <v>0</v>
      </c>
    </row>
    <row r="38" spans="1:8" ht="22.5" x14ac:dyDescent="0.2">
      <c r="A38" s="8"/>
      <c r="B38" s="12" t="s">
        <v>14</v>
      </c>
      <c r="C38" s="6">
        <v>0</v>
      </c>
      <c r="D38" s="6">
        <v>0</v>
      </c>
      <c r="E38" s="6">
        <f t="shared" ref="E38:E40" si="11">C38+D38</f>
        <v>0</v>
      </c>
      <c r="F38" s="6">
        <v>0</v>
      </c>
      <c r="G38" s="6">
        <v>0</v>
      </c>
      <c r="H38" s="6">
        <f t="shared" si="10"/>
        <v>0</v>
      </c>
    </row>
    <row r="39" spans="1:8" x14ac:dyDescent="0.2">
      <c r="A39" s="8"/>
      <c r="B39" s="12" t="s">
        <v>20</v>
      </c>
      <c r="C39" s="6">
        <v>0</v>
      </c>
      <c r="D39" s="6">
        <v>0</v>
      </c>
      <c r="E39" s="6">
        <f t="shared" si="11"/>
        <v>0</v>
      </c>
      <c r="F39" s="6">
        <v>0</v>
      </c>
      <c r="G39" s="6">
        <v>0</v>
      </c>
      <c r="H39" s="6">
        <f t="shared" si="10"/>
        <v>0</v>
      </c>
    </row>
    <row r="40" spans="1:8" x14ac:dyDescent="0.2">
      <c r="A40" s="8"/>
      <c r="B40" s="12" t="s">
        <v>4</v>
      </c>
      <c r="C40" s="6">
        <v>0</v>
      </c>
      <c r="D40" s="6">
        <v>0</v>
      </c>
      <c r="E40" s="6">
        <f t="shared" si="11"/>
        <v>0</v>
      </c>
      <c r="F40" s="6">
        <v>0</v>
      </c>
      <c r="G40" s="6">
        <v>0</v>
      </c>
      <c r="H40" s="6">
        <f t="shared" si="10"/>
        <v>0</v>
      </c>
    </row>
    <row r="41" spans="1:8" x14ac:dyDescent="0.2">
      <c r="A41" s="10"/>
      <c r="B41" s="12"/>
      <c r="C41" s="6"/>
      <c r="D41" s="6"/>
      <c r="E41" s="6"/>
      <c r="F41" s="6"/>
      <c r="G41" s="6"/>
      <c r="H41" s="6"/>
    </row>
    <row r="42" spans="1:8" x14ac:dyDescent="0.2">
      <c r="A42" s="16"/>
      <c r="B42" s="17" t="s">
        <v>32</v>
      </c>
      <c r="C42" s="7">
        <f t="shared" ref="C42:H42" si="12">SUM(C36+C25+C16+C6)</f>
        <v>17016818.91</v>
      </c>
      <c r="D42" s="7">
        <f t="shared" si="12"/>
        <v>2103773.59</v>
      </c>
      <c r="E42" s="7">
        <f t="shared" si="12"/>
        <v>19120592.5</v>
      </c>
      <c r="F42" s="7">
        <f t="shared" si="12"/>
        <v>18458816.800000001</v>
      </c>
      <c r="G42" s="7">
        <f t="shared" si="12"/>
        <v>18458816.800000001</v>
      </c>
      <c r="H42" s="7">
        <f t="shared" si="12"/>
        <v>661775.7000000003</v>
      </c>
    </row>
    <row r="43" spans="1:8" s="1" customFormat="1" x14ac:dyDescent="0.2">
      <c r="B43" s="18" t="s">
        <v>44</v>
      </c>
      <c r="C43" s="19"/>
      <c r="D43" s="20"/>
      <c r="E43" s="20"/>
      <c r="F43" s="20"/>
    </row>
    <row r="44" spans="1:8" s="1" customFormat="1" x14ac:dyDescent="0.2">
      <c r="B44" s="19"/>
      <c r="C44" s="19"/>
      <c r="D44" s="20"/>
      <c r="E44" s="20"/>
      <c r="F44" s="20"/>
    </row>
    <row r="45" spans="1:8" s="1" customFormat="1" x14ac:dyDescent="0.2">
      <c r="B45" s="19"/>
      <c r="C45" s="19"/>
      <c r="D45" s="20"/>
      <c r="E45" s="20"/>
      <c r="F45" s="20"/>
    </row>
    <row r="46" spans="1:8" s="1" customFormat="1" x14ac:dyDescent="0.2">
      <c r="B46" s="19" t="s">
        <v>45</v>
      </c>
      <c r="C46" s="34" t="s">
        <v>46</v>
      </c>
      <c r="D46" s="34"/>
      <c r="E46" s="20"/>
      <c r="F46" s="20"/>
    </row>
    <row r="47" spans="1:8" s="1" customFormat="1" x14ac:dyDescent="0.2">
      <c r="B47" s="21" t="s">
        <v>47</v>
      </c>
      <c r="C47" s="20" t="s">
        <v>48</v>
      </c>
      <c r="D47" s="22"/>
      <c r="E47" s="20"/>
      <c r="F47" s="20"/>
    </row>
    <row r="48" spans="1:8" s="1" customFormat="1" x14ac:dyDescent="0.2">
      <c r="B48" s="19" t="s">
        <v>49</v>
      </c>
      <c r="C48" s="20" t="s">
        <v>50</v>
      </c>
      <c r="D48" s="22"/>
      <c r="E48" s="20"/>
      <c r="F48" s="20"/>
    </row>
  </sheetData>
  <sheetProtection formatCells="0" formatColumns="0" formatRows="0" autoFilter="0"/>
  <mergeCells count="5">
    <mergeCell ref="A1:H1"/>
    <mergeCell ref="A2:B4"/>
    <mergeCell ref="C2:G2"/>
    <mergeCell ref="H2:H3"/>
    <mergeCell ref="C46:D4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2022-02-16T21:49:30Z</cp:lastPrinted>
  <dcterms:created xsi:type="dcterms:W3CDTF">2014-02-10T03:37:14Z</dcterms:created>
  <dcterms:modified xsi:type="dcterms:W3CDTF">2022-05-17T17:29:53Z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